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835" windowHeight="12705" tabRatio="760" activeTab="0"/>
  </bookViews>
  <sheets>
    <sheet name="FB1 Rechnungsaufstellung" sheetId="1" r:id="rId1"/>
    <sheet name="FB2 Soll-Ist Vergleich" sheetId="2" r:id="rId2"/>
  </sheets>
  <definedNames>
    <definedName name="_xlnm.Print_Area" localSheetId="0">'FB1 Rechnungsaufstellung'!$A$1:$O$29</definedName>
    <definedName name="_xlnm.Print_Area" localSheetId="1">'FB2 Soll-Ist Vergleich'!$A$1:$H$24</definedName>
    <definedName name="_xlnm.Print_Titles" localSheetId="0">'FB1 Rechnungsaufstellung'!$6:$7</definedName>
    <definedName name="_xlnm.Print_Titles" localSheetId="1">'FB2 Soll-Ist Vergleich'!$6:$7</definedName>
    <definedName name="N_GBMG">#REF!</definedName>
  </definedNames>
  <calcPr fullCalcOnLoad="1"/>
</workbook>
</file>

<file path=xl/sharedStrings.xml><?xml version="1.0" encoding="utf-8"?>
<sst xmlns="http://schemas.openxmlformats.org/spreadsheetml/2006/main" count="50" uniqueCount="46">
  <si>
    <t>Anschrift</t>
  </si>
  <si>
    <t>Förderungsaktion</t>
  </si>
  <si>
    <t>Lieferfirma</t>
  </si>
  <si>
    <t>Gegenstand</t>
  </si>
  <si>
    <t>ausführende Firma</t>
  </si>
  <si>
    <t>Zahlungs-datum</t>
  </si>
  <si>
    <t>Kommentar</t>
  </si>
  <si>
    <t>Abweichung in % je Kostenart</t>
  </si>
  <si>
    <t>Beleg-Nr.</t>
  </si>
  <si>
    <t>GZ WST3 &amp; Projekttitel</t>
  </si>
  <si>
    <t>Geschäftszahl WST3 &amp; Projekttitel</t>
  </si>
  <si>
    <t>FördernehmerIn</t>
  </si>
  <si>
    <t>Begründung/ Berechnung von Abzügen, 
allfällige sonst. Kommentare</t>
  </si>
  <si>
    <t>Summen</t>
  </si>
  <si>
    <t>genehmigter Betrag lt. Fördervertrag/ -zusage</t>
  </si>
  <si>
    <t>Begründung von Abweichungen über +/- 10%</t>
  </si>
  <si>
    <t xml:space="preserve"> Abweichungen von über +/- 10% gegenüber "Ist" sind  zu begründen</t>
  </si>
  <si>
    <t>Zahlungsbetrag abzüglich MwSt, Skonti, Rabatte, Deckungs- und Haftungs-rücklässe</t>
  </si>
  <si>
    <t>Kurzbeschreibung der Anschaffung/ Investition/ Leistung</t>
  </si>
  <si>
    <t>Rechnungs-betrag in €
inkl. MwSt</t>
  </si>
  <si>
    <t>Förderungs-relevanter Nettobetrag in €</t>
  </si>
  <si>
    <t>nicht förderbar</t>
  </si>
  <si>
    <t>vom förderungs-relevanten Nettobetrag nicht förderbar</t>
  </si>
  <si>
    <t>Nicht vom Fördernehmer auszufüllen:</t>
  </si>
  <si>
    <t>förderbar</t>
  </si>
  <si>
    <t xml:space="preserve"> = förderungs-relevanter Nettobetrag abzügl. nicht förderbar</t>
  </si>
  <si>
    <t>angebotene Skonti, Rabatte, Deckungs- u. Haftungs-rücklässe</t>
  </si>
  <si>
    <t>Kostenart lt. Fördervertrag</t>
  </si>
  <si>
    <t>Zahlungs-betrag
inkl. MwSt in €</t>
  </si>
  <si>
    <t>Zuordnung lt. Fördervertrag / -zusage</t>
  </si>
  <si>
    <t>Berechnung der Differenz der Spalten "Soll" und "Ist"</t>
  </si>
  <si>
    <t>Mehr-/ Minder-kosten in €</t>
  </si>
  <si>
    <t>endgültiger Förderbetrag in €</t>
  </si>
  <si>
    <t>Abzug von Kosten in Höhe von € 
(gemäß Prüfung und Kontrolle der FB1 - FB6)</t>
  </si>
  <si>
    <t>realisierte Investitionen/ getätigte Ausgaben pro Kostenart (Aufsummierung gemäß Abrechnungsformblatt 1, Spalte "förderungsrelevanter Nettobetrag")</t>
  </si>
  <si>
    <t>IST
in €</t>
  </si>
  <si>
    <t>SOLL
in €</t>
  </si>
  <si>
    <t>Rechnungs-Nr.</t>
  </si>
  <si>
    <t>Rechnungs-datum</t>
  </si>
  <si>
    <t>Rechnungs-betrag in € 
ohne MwSt</t>
  </si>
  <si>
    <t>SUMME</t>
  </si>
  <si>
    <t>Skonti, Rabatte 
in € (brutto)</t>
  </si>
  <si>
    <t>Bestell-/ Beginn-datum</t>
  </si>
  <si>
    <t>Datum der ersten verbindl. Bestellung bzw. Beginn der Arbeiten</t>
  </si>
  <si>
    <t>lt. Zahlungsbeleg</t>
  </si>
  <si>
    <t>Entscheidung der Förderstelle!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</si>
</sst>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EUR&quot;\ #,##0;\-&quot;EUR&quot;\ #,##0"/>
    <numFmt numFmtId="181" formatCode="&quot;EUR&quot;\ #,##0;[Red]\-&quot;EUR&quot;\ #,##0"/>
    <numFmt numFmtId="182" formatCode="&quot;EUR&quot;\ #,##0.00;\-&quot;EUR&quot;\ #,##0.00"/>
    <numFmt numFmtId="183" formatCode="&quot;EUR&quot;\ #,##0.00;[Red]\-&quot;EUR&quot;\ #,##0.00"/>
    <numFmt numFmtId="184" formatCode="_-&quot;EUR&quot;\ * #,##0_-;\-&quot;EUR&quot;\ * #,##0_-;_-&quot;EUR&quot;\ * &quot;-&quot;_-;_-@_-"/>
    <numFmt numFmtId="185" formatCode="_-&quot;EUR&quot;\ * #,##0.00_-;\-&quot;EUR&quot;\ * #,##0.00_-;_-&quot;EUR&quot;\ * &quot;-&quot;??_-;_-@_-"/>
    <numFmt numFmtId="186" formatCode="0.0"/>
    <numFmt numFmtId="187" formatCode="0.0%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0.000%"/>
    <numFmt numFmtId="192" formatCode="0.0000%"/>
    <numFmt numFmtId="193" formatCode="0.00000%"/>
    <numFmt numFmtId="194" formatCode="00"/>
    <numFmt numFmtId="195" formatCode="dd/mm/yy"/>
    <numFmt numFmtId="196" formatCode="h:mm"/>
    <numFmt numFmtId="197" formatCode="mmmm\ yy"/>
    <numFmt numFmtId="198" formatCode="mmm/\ yy"/>
    <numFmt numFmtId="199" formatCode="[h]:mm"/>
    <numFmt numFmtId="200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4" fontId="0" fillId="32" borderId="13" xfId="0" applyNumberForma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1" fillId="0" borderId="18" xfId="0" applyNumberFormat="1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6" fillId="32" borderId="21" xfId="0" applyFont="1" applyFill="1" applyBorder="1" applyAlignment="1" applyProtection="1">
      <alignment horizontal="center" vertical="center" wrapText="1"/>
      <protection locked="0"/>
    </xf>
    <xf numFmtId="0" fontId="6" fillId="32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95" fontId="0" fillId="0" borderId="15" xfId="0" applyNumberFormat="1" applyBorder="1" applyAlignment="1" applyProtection="1">
      <alignment vertical="center" wrapText="1"/>
      <protection locked="0"/>
    </xf>
    <xf numFmtId="195" fontId="0" fillId="0" borderId="17" xfId="0" applyNumberFormat="1" applyBorder="1" applyAlignment="1" applyProtection="1">
      <alignment vertical="center" wrapText="1"/>
      <protection locked="0"/>
    </xf>
    <xf numFmtId="0" fontId="0" fillId="32" borderId="0" xfId="0" applyFill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4" fontId="0" fillId="32" borderId="15" xfId="0" applyNumberFormat="1" applyFill="1" applyBorder="1" applyAlignment="1" applyProtection="1">
      <alignment vertical="center" wrapText="1"/>
      <protection locked="0"/>
    </xf>
    <xf numFmtId="0" fontId="0" fillId="32" borderId="24" xfId="0" applyFill="1" applyBorder="1" applyAlignment="1" applyProtection="1">
      <alignment/>
      <protection locked="0"/>
    </xf>
    <xf numFmtId="0" fontId="6" fillId="32" borderId="22" xfId="0" applyFont="1" applyFill="1" applyBorder="1" applyAlignment="1" applyProtection="1">
      <alignment horizontal="center" vertical="center" wrapText="1"/>
      <protection locked="0"/>
    </xf>
    <xf numFmtId="0" fontId="0" fillId="32" borderId="25" xfId="0" applyFill="1" applyBorder="1" applyAlignment="1" applyProtection="1">
      <alignment/>
      <protection locked="0"/>
    </xf>
    <xf numFmtId="4" fontId="1" fillId="32" borderId="18" xfId="0" applyNumberFormat="1" applyFont="1" applyFill="1" applyBorder="1" applyAlignment="1" applyProtection="1">
      <alignment vertical="center" wrapText="1"/>
      <protection locked="0"/>
    </xf>
    <xf numFmtId="0" fontId="0" fillId="32" borderId="26" xfId="0" applyFill="1" applyBorder="1" applyAlignment="1" applyProtection="1">
      <alignment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9" fontId="0" fillId="0" borderId="30" xfId="51" applyFont="1" applyBorder="1" applyAlignment="1">
      <alignment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9" fontId="0" fillId="32" borderId="31" xfId="51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4" fontId="0" fillId="0" borderId="33" xfId="0" applyNumberFormat="1" applyBorder="1" applyAlignment="1">
      <alignment vertical="center" wrapText="1"/>
    </xf>
    <xf numFmtId="4" fontId="0" fillId="32" borderId="20" xfId="0" applyNumberFormat="1" applyFill="1" applyBorder="1" applyAlignment="1">
      <alignment vertical="center" wrapText="1"/>
    </xf>
    <xf numFmtId="9" fontId="0" fillId="32" borderId="34" xfId="51" applyNumberFormat="1" applyFont="1" applyFill="1" applyBorder="1" applyAlignment="1">
      <alignment horizontal="center" vertical="center" wrapText="1"/>
    </xf>
    <xf numFmtId="9" fontId="0" fillId="0" borderId="35" xfId="51" applyFont="1" applyBorder="1" applyAlignment="1">
      <alignment vertical="center" wrapText="1"/>
    </xf>
    <xf numFmtId="4" fontId="1" fillId="0" borderId="26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vertical="center" wrapText="1"/>
    </xf>
    <xf numFmtId="4" fontId="1" fillId="32" borderId="37" xfId="0" applyNumberFormat="1" applyFont="1" applyFill="1" applyBorder="1" applyAlignment="1">
      <alignment vertical="center" wrapText="1"/>
    </xf>
    <xf numFmtId="9" fontId="1" fillId="32" borderId="26" xfId="51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0" fillId="32" borderId="0" xfId="0" applyFill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4" fontId="0" fillId="32" borderId="31" xfId="51" applyNumberFormat="1" applyFont="1" applyFill="1" applyBorder="1" applyAlignment="1">
      <alignment horizontal="right" vertical="center" wrapText="1"/>
    </xf>
    <xf numFmtId="4" fontId="0" fillId="32" borderId="34" xfId="51" applyNumberFormat="1" applyFont="1" applyFill="1" applyBorder="1" applyAlignment="1">
      <alignment horizontal="right" vertical="center" wrapText="1"/>
    </xf>
    <xf numFmtId="4" fontId="1" fillId="32" borderId="26" xfId="51" applyNumberFormat="1" applyFont="1" applyFill="1" applyBorder="1" applyAlignment="1">
      <alignment horizontal="right" vertical="center" wrapText="1"/>
    </xf>
    <xf numFmtId="4" fontId="0" fillId="32" borderId="13" xfId="51" applyNumberFormat="1" applyFont="1" applyFill="1" applyBorder="1" applyAlignment="1">
      <alignment horizontal="right" vertical="center" wrapText="1"/>
    </xf>
    <xf numFmtId="4" fontId="0" fillId="32" borderId="20" xfId="51" applyNumberFormat="1" applyFont="1" applyFill="1" applyBorder="1" applyAlignment="1">
      <alignment horizontal="right" vertical="center" wrapText="1"/>
    </xf>
    <xf numFmtId="4" fontId="1" fillId="32" borderId="37" xfId="51" applyNumberFormat="1" applyFont="1" applyFill="1" applyBorder="1" applyAlignment="1">
      <alignment horizontal="right" vertic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/>
    </xf>
    <xf numFmtId="4" fontId="1" fillId="0" borderId="18" xfId="0" applyNumberFormat="1" applyFont="1" applyFill="1" applyBorder="1" applyAlignment="1" applyProtection="1">
      <alignment vertical="center" wrapText="1"/>
      <protection locked="0"/>
    </xf>
    <xf numFmtId="4" fontId="1" fillId="0" borderId="38" xfId="0" applyNumberFormat="1" applyFont="1" applyFill="1" applyBorder="1" applyAlignment="1" applyProtection="1">
      <alignment vertical="center" wrapText="1"/>
      <protection locked="0"/>
    </xf>
    <xf numFmtId="4" fontId="0" fillId="32" borderId="13" xfId="0" applyNumberFormat="1" applyFill="1" applyBorder="1" applyAlignment="1" applyProtection="1">
      <alignment vertical="center" wrapText="1"/>
      <protection locked="0"/>
    </xf>
    <xf numFmtId="4" fontId="0" fillId="0" borderId="39" xfId="0" applyNumberFormat="1" applyBorder="1" applyAlignment="1" applyProtection="1">
      <alignment vertical="center" wrapText="1"/>
      <protection locked="0"/>
    </xf>
    <xf numFmtId="4" fontId="0" fillId="32" borderId="31" xfId="0" applyNumberFormat="1" applyFill="1" applyBorder="1" applyAlignment="1" applyProtection="1">
      <alignment vertical="center" wrapText="1"/>
      <protection locked="0"/>
    </xf>
    <xf numFmtId="4" fontId="0" fillId="33" borderId="31" xfId="0" applyNumberFormat="1" applyFill="1" applyBorder="1" applyAlignment="1" applyProtection="1">
      <alignment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1" fontId="1" fillId="0" borderId="40" xfId="0" applyNumberFormat="1" applyFont="1" applyBorder="1" applyAlignment="1" applyProtection="1">
      <alignment horizontal="center" vertical="center" wrapText="1"/>
      <protection locked="0"/>
    </xf>
    <xf numFmtId="1" fontId="1" fillId="0" borderId="41" xfId="0" applyNumberFormat="1" applyFont="1" applyBorder="1" applyAlignment="1" applyProtection="1">
      <alignment horizontal="center" vertical="center" wrapText="1"/>
      <protection locked="0"/>
    </xf>
    <xf numFmtId="1" fontId="1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2" fillId="32" borderId="42" xfId="0" applyFont="1" applyFill="1" applyBorder="1" applyAlignment="1" applyProtection="1">
      <alignment horizontal="center"/>
      <protection locked="0"/>
    </xf>
    <xf numFmtId="0" fontId="1" fillId="32" borderId="43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SheetLayoutView="100" zoomScalePageLayoutView="0" workbookViewId="0" topLeftCell="A1">
      <selection activeCell="S7" sqref="S7"/>
    </sheetView>
  </sheetViews>
  <sheetFormatPr defaultColWidth="11.421875" defaultRowHeight="12.75"/>
  <cols>
    <col min="1" max="1" width="9.140625" style="15" bestFit="1" customWidth="1"/>
    <col min="2" max="2" width="14.421875" style="15" bestFit="1" customWidth="1"/>
    <col min="3" max="5" width="12.28125" style="15" customWidth="1"/>
    <col min="6" max="6" width="24.00390625" style="15" customWidth="1"/>
    <col min="7" max="7" width="23.421875" style="15" customWidth="1"/>
    <col min="8" max="11" width="13.140625" style="15" customWidth="1"/>
    <col min="12" max="12" width="13.140625" style="71" customWidth="1"/>
    <col min="13" max="14" width="13.140625" style="15" customWidth="1"/>
    <col min="15" max="15" width="19.7109375" style="15" bestFit="1" customWidth="1"/>
    <col min="16" max="16" width="6.140625" style="15" customWidth="1"/>
    <col min="17" max="16384" width="11.421875" style="15" customWidth="1"/>
  </cols>
  <sheetData>
    <row r="1" spans="1:12" ht="24.75" customHeight="1">
      <c r="A1" s="81" t="s">
        <v>11</v>
      </c>
      <c r="B1" s="81"/>
      <c r="C1" s="81"/>
      <c r="D1" s="81"/>
      <c r="E1" s="81"/>
      <c r="F1" s="81"/>
      <c r="G1" s="82"/>
      <c r="H1" s="82"/>
      <c r="I1" s="82"/>
      <c r="J1" s="82"/>
      <c r="K1" s="82"/>
      <c r="L1" s="72"/>
    </row>
    <row r="2" spans="1:12" ht="12.75">
      <c r="A2" s="81" t="s">
        <v>0</v>
      </c>
      <c r="B2" s="81"/>
      <c r="C2" s="81"/>
      <c r="D2" s="81"/>
      <c r="E2" s="81"/>
      <c r="F2" s="81"/>
      <c r="G2" s="82"/>
      <c r="H2" s="82"/>
      <c r="I2" s="82"/>
      <c r="J2" s="82"/>
      <c r="K2" s="82"/>
      <c r="L2" s="72"/>
    </row>
    <row r="3" spans="1:12" ht="12.75">
      <c r="A3" s="81" t="s">
        <v>1</v>
      </c>
      <c r="B3" s="81"/>
      <c r="C3" s="81"/>
      <c r="D3" s="81"/>
      <c r="E3" s="81"/>
      <c r="F3" s="81"/>
      <c r="G3" s="82"/>
      <c r="H3" s="82"/>
      <c r="I3" s="82"/>
      <c r="J3" s="82"/>
      <c r="K3" s="82"/>
      <c r="L3" s="72"/>
    </row>
    <row r="4" spans="1:12" ht="12.75">
      <c r="A4" s="81" t="s">
        <v>9</v>
      </c>
      <c r="B4" s="81"/>
      <c r="C4" s="81"/>
      <c r="D4" s="81"/>
      <c r="E4" s="81"/>
      <c r="F4" s="81"/>
      <c r="G4" s="82"/>
      <c r="H4" s="82"/>
      <c r="I4" s="82"/>
      <c r="J4" s="82"/>
      <c r="K4" s="82"/>
      <c r="L4" s="72"/>
    </row>
    <row r="5" spans="1:15" ht="15" customHeight="1" thickBo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M5" s="87" t="s">
        <v>45</v>
      </c>
      <c r="N5" s="87"/>
      <c r="O5" s="87"/>
    </row>
    <row r="6" spans="1:15" s="20" customFormat="1" ht="81" customHeight="1">
      <c r="A6" s="16" t="s">
        <v>8</v>
      </c>
      <c r="B6" s="17" t="s">
        <v>37</v>
      </c>
      <c r="C6" s="17" t="s">
        <v>42</v>
      </c>
      <c r="D6" s="17" t="s">
        <v>38</v>
      </c>
      <c r="E6" s="17" t="s">
        <v>5</v>
      </c>
      <c r="F6" s="17" t="s">
        <v>2</v>
      </c>
      <c r="G6" s="17" t="s">
        <v>3</v>
      </c>
      <c r="H6" s="17" t="s">
        <v>19</v>
      </c>
      <c r="I6" s="62" t="s">
        <v>39</v>
      </c>
      <c r="J6" s="17" t="s">
        <v>41</v>
      </c>
      <c r="K6" s="17" t="s">
        <v>28</v>
      </c>
      <c r="L6" s="79" t="s">
        <v>20</v>
      </c>
      <c r="M6" s="18" t="s">
        <v>21</v>
      </c>
      <c r="N6" s="34" t="s">
        <v>24</v>
      </c>
      <c r="O6" s="19" t="s">
        <v>6</v>
      </c>
    </row>
    <row r="7" spans="1:15" s="30" customFormat="1" ht="68.25" thickBot="1">
      <c r="A7" s="26"/>
      <c r="B7" s="27"/>
      <c r="C7" s="27" t="s">
        <v>43</v>
      </c>
      <c r="D7" s="27"/>
      <c r="E7" s="27"/>
      <c r="F7" s="27" t="s">
        <v>4</v>
      </c>
      <c r="G7" s="27" t="s">
        <v>18</v>
      </c>
      <c r="H7" s="27"/>
      <c r="I7" s="63"/>
      <c r="J7" s="27" t="s">
        <v>26</v>
      </c>
      <c r="K7" s="27" t="s">
        <v>44</v>
      </c>
      <c r="L7" s="80" t="s">
        <v>17</v>
      </c>
      <c r="M7" s="28" t="s">
        <v>22</v>
      </c>
      <c r="N7" s="37" t="s">
        <v>25</v>
      </c>
      <c r="O7" s="29" t="s">
        <v>12</v>
      </c>
    </row>
    <row r="8" spans="1:17" ht="24.75" customHeight="1">
      <c r="A8" s="22"/>
      <c r="B8" s="31"/>
      <c r="C8" s="31"/>
      <c r="D8" s="31"/>
      <c r="E8" s="31"/>
      <c r="F8" s="23"/>
      <c r="G8" s="23"/>
      <c r="H8" s="76">
        <v>0</v>
      </c>
      <c r="I8" s="76">
        <f>H8/1.2</f>
        <v>0</v>
      </c>
      <c r="J8" s="76">
        <v>0</v>
      </c>
      <c r="K8" s="76">
        <v>0</v>
      </c>
      <c r="L8" s="78">
        <f>K8/1.2</f>
        <v>0</v>
      </c>
      <c r="M8" s="75">
        <f>IF(H8-J8=K8,0,IF(H8-J8&lt;K8,J8/1.2,IF(H8-J8&gt;K8,0)))</f>
        <v>0</v>
      </c>
      <c r="N8" s="35">
        <f>IF(I8="","",L8-M8)</f>
        <v>0</v>
      </c>
      <c r="O8" s="36"/>
      <c r="P8" s="61"/>
      <c r="Q8" s="33"/>
    </row>
    <row r="9" spans="1:17" ht="24.75" customHeight="1">
      <c r="A9" s="22"/>
      <c r="B9" s="31"/>
      <c r="C9" s="31"/>
      <c r="D9" s="31"/>
      <c r="E9" s="31"/>
      <c r="F9" s="23"/>
      <c r="G9" s="23"/>
      <c r="H9" s="76">
        <v>0</v>
      </c>
      <c r="I9" s="76">
        <f>H9/1.2</f>
        <v>0</v>
      </c>
      <c r="J9" s="76">
        <v>0</v>
      </c>
      <c r="K9" s="76">
        <v>0</v>
      </c>
      <c r="L9" s="77">
        <f>K9/1.2</f>
        <v>0</v>
      </c>
      <c r="M9" s="75">
        <f>IF(H9-J9=K9,0,IF(H9-J9&lt;K9,J9/1.2,IF(H9-J9&gt;K9,0)))</f>
        <v>0</v>
      </c>
      <c r="N9" s="35">
        <f>IF(I9="","",L9-M9)</f>
        <v>0</v>
      </c>
      <c r="O9" s="36"/>
      <c r="P9" s="61"/>
      <c r="Q9" s="33"/>
    </row>
    <row r="10" spans="1:17" ht="24.75" customHeight="1">
      <c r="A10" s="22"/>
      <c r="B10" s="31"/>
      <c r="C10" s="31"/>
      <c r="D10" s="31"/>
      <c r="E10" s="31"/>
      <c r="F10" s="23"/>
      <c r="G10" s="23"/>
      <c r="H10" s="76">
        <v>0</v>
      </c>
      <c r="I10" s="76">
        <f aca="true" t="shared" si="0" ref="I10:I28">H10/1.2</f>
        <v>0</v>
      </c>
      <c r="J10" s="76">
        <v>0</v>
      </c>
      <c r="K10" s="76">
        <v>0</v>
      </c>
      <c r="L10" s="77">
        <f aca="true" t="shared" si="1" ref="L10:L28">K10/1.2</f>
        <v>0</v>
      </c>
      <c r="M10" s="75">
        <f aca="true" t="shared" si="2" ref="M10:M28">IF(H10-J10=K10,0,IF(H10-J10&lt;K10,J10/1.2,IF(H10-J10&gt;K10,0)))</f>
        <v>0</v>
      </c>
      <c r="N10" s="35">
        <f>IF(I10="","",L10-M10)</f>
        <v>0</v>
      </c>
      <c r="O10" s="36"/>
      <c r="P10" s="61"/>
      <c r="Q10" s="33"/>
    </row>
    <row r="11" spans="1:17" ht="24.75" customHeight="1">
      <c r="A11" s="22"/>
      <c r="B11" s="31"/>
      <c r="C11" s="31"/>
      <c r="D11" s="31"/>
      <c r="E11" s="31"/>
      <c r="F11" s="23"/>
      <c r="G11" s="23"/>
      <c r="H11" s="76">
        <v>0</v>
      </c>
      <c r="I11" s="76">
        <f t="shared" si="0"/>
        <v>0</v>
      </c>
      <c r="J11" s="76">
        <v>0</v>
      </c>
      <c r="K11" s="76">
        <v>0</v>
      </c>
      <c r="L11" s="77">
        <f t="shared" si="1"/>
        <v>0</v>
      </c>
      <c r="M11" s="75">
        <f t="shared" si="2"/>
        <v>0</v>
      </c>
      <c r="N11" s="35">
        <f aca="true" t="shared" si="3" ref="N11:N28">IF(I11="","",L11-M11)</f>
        <v>0</v>
      </c>
      <c r="O11" s="36"/>
      <c r="P11" s="61"/>
      <c r="Q11" s="33"/>
    </row>
    <row r="12" spans="1:17" ht="24.75" customHeight="1">
      <c r="A12" s="22"/>
      <c r="B12" s="31"/>
      <c r="C12" s="31"/>
      <c r="D12" s="31"/>
      <c r="E12" s="31"/>
      <c r="F12" s="23"/>
      <c r="G12" s="23"/>
      <c r="H12" s="76">
        <v>0</v>
      </c>
      <c r="I12" s="76">
        <f t="shared" si="0"/>
        <v>0</v>
      </c>
      <c r="J12" s="76">
        <v>0</v>
      </c>
      <c r="K12" s="76">
        <v>0</v>
      </c>
      <c r="L12" s="77">
        <f t="shared" si="1"/>
        <v>0</v>
      </c>
      <c r="M12" s="75">
        <f t="shared" si="2"/>
        <v>0</v>
      </c>
      <c r="N12" s="35">
        <f t="shared" si="3"/>
        <v>0</v>
      </c>
      <c r="O12" s="36"/>
      <c r="P12" s="61"/>
      <c r="Q12" s="33"/>
    </row>
    <row r="13" spans="1:17" ht="24.75" customHeight="1">
      <c r="A13" s="21"/>
      <c r="B13" s="31"/>
      <c r="C13" s="31"/>
      <c r="D13" s="31"/>
      <c r="E13" s="31"/>
      <c r="F13" s="23"/>
      <c r="G13" s="23"/>
      <c r="H13" s="76">
        <v>0</v>
      </c>
      <c r="I13" s="76">
        <f t="shared" si="0"/>
        <v>0</v>
      </c>
      <c r="J13" s="76">
        <v>0</v>
      </c>
      <c r="K13" s="76">
        <v>0</v>
      </c>
      <c r="L13" s="77">
        <f t="shared" si="1"/>
        <v>0</v>
      </c>
      <c r="M13" s="75">
        <f t="shared" si="2"/>
        <v>0</v>
      </c>
      <c r="N13" s="35">
        <f t="shared" si="3"/>
        <v>0</v>
      </c>
      <c r="O13" s="36"/>
      <c r="P13" s="61"/>
      <c r="Q13" s="33"/>
    </row>
    <row r="14" spans="1:17" ht="24.75" customHeight="1">
      <c r="A14" s="22"/>
      <c r="B14" s="31"/>
      <c r="C14" s="31"/>
      <c r="D14" s="31"/>
      <c r="E14" s="31"/>
      <c r="F14" s="23"/>
      <c r="G14" s="23"/>
      <c r="H14" s="76">
        <v>0</v>
      </c>
      <c r="I14" s="76">
        <f t="shared" si="0"/>
        <v>0</v>
      </c>
      <c r="J14" s="76">
        <v>0</v>
      </c>
      <c r="K14" s="76">
        <v>0</v>
      </c>
      <c r="L14" s="77">
        <f t="shared" si="1"/>
        <v>0</v>
      </c>
      <c r="M14" s="75">
        <f t="shared" si="2"/>
        <v>0</v>
      </c>
      <c r="N14" s="35">
        <f t="shared" si="3"/>
        <v>0</v>
      </c>
      <c r="O14" s="36"/>
      <c r="P14" s="61"/>
      <c r="Q14" s="33"/>
    </row>
    <row r="15" spans="1:17" ht="24.75" customHeight="1">
      <c r="A15" s="21"/>
      <c r="B15" s="31"/>
      <c r="C15" s="31"/>
      <c r="D15" s="31"/>
      <c r="E15" s="31"/>
      <c r="F15" s="23"/>
      <c r="G15" s="23"/>
      <c r="H15" s="76">
        <v>0</v>
      </c>
      <c r="I15" s="76">
        <f t="shared" si="0"/>
        <v>0</v>
      </c>
      <c r="J15" s="76">
        <v>0</v>
      </c>
      <c r="K15" s="76">
        <v>0</v>
      </c>
      <c r="L15" s="77">
        <f t="shared" si="1"/>
        <v>0</v>
      </c>
      <c r="M15" s="75">
        <f t="shared" si="2"/>
        <v>0</v>
      </c>
      <c r="N15" s="35">
        <f t="shared" si="3"/>
        <v>0</v>
      </c>
      <c r="O15" s="36"/>
      <c r="P15" s="61"/>
      <c r="Q15" s="33"/>
    </row>
    <row r="16" spans="1:17" ht="24.75" customHeight="1">
      <c r="A16" s="22"/>
      <c r="B16" s="31"/>
      <c r="C16" s="31"/>
      <c r="D16" s="31"/>
      <c r="E16" s="31"/>
      <c r="F16" s="23"/>
      <c r="G16" s="23"/>
      <c r="H16" s="76">
        <v>0</v>
      </c>
      <c r="I16" s="76">
        <f t="shared" si="0"/>
        <v>0</v>
      </c>
      <c r="J16" s="76">
        <v>0</v>
      </c>
      <c r="K16" s="76">
        <v>0</v>
      </c>
      <c r="L16" s="77">
        <f t="shared" si="1"/>
        <v>0</v>
      </c>
      <c r="M16" s="75">
        <f t="shared" si="2"/>
        <v>0</v>
      </c>
      <c r="N16" s="35">
        <f t="shared" si="3"/>
        <v>0</v>
      </c>
      <c r="O16" s="36"/>
      <c r="P16" s="61"/>
      <c r="Q16" s="33"/>
    </row>
    <row r="17" spans="1:17" ht="24.75" customHeight="1">
      <c r="A17" s="21"/>
      <c r="B17" s="31"/>
      <c r="C17" s="31"/>
      <c r="D17" s="31"/>
      <c r="E17" s="31"/>
      <c r="F17" s="23"/>
      <c r="G17" s="23"/>
      <c r="H17" s="76">
        <v>0</v>
      </c>
      <c r="I17" s="76">
        <f t="shared" si="0"/>
        <v>0</v>
      </c>
      <c r="J17" s="76">
        <v>0</v>
      </c>
      <c r="K17" s="76">
        <v>0</v>
      </c>
      <c r="L17" s="77">
        <f t="shared" si="1"/>
        <v>0</v>
      </c>
      <c r="M17" s="75">
        <f t="shared" si="2"/>
        <v>0</v>
      </c>
      <c r="N17" s="35">
        <f t="shared" si="3"/>
        <v>0</v>
      </c>
      <c r="O17" s="36"/>
      <c r="P17" s="61"/>
      <c r="Q17" s="33"/>
    </row>
    <row r="18" spans="1:15" ht="24.75" customHeight="1">
      <c r="A18" s="21"/>
      <c r="B18" s="31"/>
      <c r="C18" s="31"/>
      <c r="D18" s="31"/>
      <c r="E18" s="31"/>
      <c r="F18" s="23"/>
      <c r="G18" s="23"/>
      <c r="H18" s="76">
        <v>0</v>
      </c>
      <c r="I18" s="76">
        <f t="shared" si="0"/>
        <v>0</v>
      </c>
      <c r="J18" s="76">
        <v>0</v>
      </c>
      <c r="K18" s="76">
        <v>0</v>
      </c>
      <c r="L18" s="77">
        <f t="shared" si="1"/>
        <v>0</v>
      </c>
      <c r="M18" s="75">
        <f t="shared" si="2"/>
        <v>0</v>
      </c>
      <c r="N18" s="35">
        <f t="shared" si="3"/>
        <v>0</v>
      </c>
      <c r="O18" s="36"/>
    </row>
    <row r="19" spans="1:15" ht="24.75" customHeight="1">
      <c r="A19" s="21"/>
      <c r="B19" s="31"/>
      <c r="C19" s="31"/>
      <c r="D19" s="31"/>
      <c r="E19" s="31"/>
      <c r="F19" s="23"/>
      <c r="G19" s="23"/>
      <c r="H19" s="76">
        <v>0</v>
      </c>
      <c r="I19" s="76">
        <f t="shared" si="0"/>
        <v>0</v>
      </c>
      <c r="J19" s="76">
        <v>0</v>
      </c>
      <c r="K19" s="76">
        <v>0</v>
      </c>
      <c r="L19" s="77">
        <f t="shared" si="1"/>
        <v>0</v>
      </c>
      <c r="M19" s="75">
        <f t="shared" si="2"/>
        <v>0</v>
      </c>
      <c r="N19" s="35">
        <f t="shared" si="3"/>
        <v>0</v>
      </c>
      <c r="O19" s="36"/>
    </row>
    <row r="20" spans="1:15" ht="24.75" customHeight="1">
      <c r="A20" s="21"/>
      <c r="B20" s="31"/>
      <c r="C20" s="31"/>
      <c r="D20" s="31"/>
      <c r="E20" s="31"/>
      <c r="F20" s="23"/>
      <c r="G20" s="23"/>
      <c r="H20" s="76">
        <v>0</v>
      </c>
      <c r="I20" s="76">
        <f t="shared" si="0"/>
        <v>0</v>
      </c>
      <c r="J20" s="76">
        <v>0</v>
      </c>
      <c r="K20" s="76">
        <v>0</v>
      </c>
      <c r="L20" s="77">
        <f t="shared" si="1"/>
        <v>0</v>
      </c>
      <c r="M20" s="75">
        <f t="shared" si="2"/>
        <v>0</v>
      </c>
      <c r="N20" s="35">
        <f t="shared" si="3"/>
        <v>0</v>
      </c>
      <c r="O20" s="36"/>
    </row>
    <row r="21" spans="1:15" ht="24.75" customHeight="1">
      <c r="A21" s="21"/>
      <c r="B21" s="31"/>
      <c r="C21" s="31"/>
      <c r="D21" s="31"/>
      <c r="E21" s="31"/>
      <c r="F21" s="23"/>
      <c r="G21" s="23"/>
      <c r="H21" s="76">
        <v>0</v>
      </c>
      <c r="I21" s="76">
        <f t="shared" si="0"/>
        <v>0</v>
      </c>
      <c r="J21" s="76">
        <v>0</v>
      </c>
      <c r="K21" s="76">
        <v>0</v>
      </c>
      <c r="L21" s="77">
        <f t="shared" si="1"/>
        <v>0</v>
      </c>
      <c r="M21" s="75">
        <f t="shared" si="2"/>
        <v>0</v>
      </c>
      <c r="N21" s="35">
        <f t="shared" si="3"/>
        <v>0</v>
      </c>
      <c r="O21" s="36"/>
    </row>
    <row r="22" spans="1:15" ht="24.75" customHeight="1">
      <c r="A22" s="21"/>
      <c r="B22" s="31"/>
      <c r="C22" s="31"/>
      <c r="D22" s="31"/>
      <c r="E22" s="31"/>
      <c r="F22" s="23"/>
      <c r="G22" s="23"/>
      <c r="H22" s="76">
        <v>0</v>
      </c>
      <c r="I22" s="76">
        <f t="shared" si="0"/>
        <v>0</v>
      </c>
      <c r="J22" s="76">
        <v>0</v>
      </c>
      <c r="K22" s="76">
        <v>0</v>
      </c>
      <c r="L22" s="77">
        <f t="shared" si="1"/>
        <v>0</v>
      </c>
      <c r="M22" s="75">
        <f t="shared" si="2"/>
        <v>0</v>
      </c>
      <c r="N22" s="35">
        <f t="shared" si="3"/>
        <v>0</v>
      </c>
      <c r="O22" s="36"/>
    </row>
    <row r="23" spans="1:15" ht="24.75" customHeight="1">
      <c r="A23" s="21"/>
      <c r="B23" s="31"/>
      <c r="C23" s="31"/>
      <c r="D23" s="31"/>
      <c r="E23" s="31"/>
      <c r="F23" s="23"/>
      <c r="G23" s="23"/>
      <c r="H23" s="76">
        <v>0</v>
      </c>
      <c r="I23" s="76">
        <f t="shared" si="0"/>
        <v>0</v>
      </c>
      <c r="J23" s="76">
        <v>0</v>
      </c>
      <c r="K23" s="76">
        <v>0</v>
      </c>
      <c r="L23" s="77">
        <f t="shared" si="1"/>
        <v>0</v>
      </c>
      <c r="M23" s="75">
        <f t="shared" si="2"/>
        <v>0</v>
      </c>
      <c r="N23" s="35">
        <f t="shared" si="3"/>
        <v>0</v>
      </c>
      <c r="O23" s="36"/>
    </row>
    <row r="24" spans="1:15" ht="24.75" customHeight="1">
      <c r="A24" s="22"/>
      <c r="B24" s="31"/>
      <c r="C24" s="31"/>
      <c r="D24" s="31"/>
      <c r="E24" s="31"/>
      <c r="F24" s="23"/>
      <c r="G24" s="23"/>
      <c r="H24" s="76">
        <v>0</v>
      </c>
      <c r="I24" s="76">
        <f t="shared" si="0"/>
        <v>0</v>
      </c>
      <c r="J24" s="76">
        <v>0</v>
      </c>
      <c r="K24" s="76">
        <v>0</v>
      </c>
      <c r="L24" s="77">
        <f t="shared" si="1"/>
        <v>0</v>
      </c>
      <c r="M24" s="75">
        <f t="shared" si="2"/>
        <v>0</v>
      </c>
      <c r="N24" s="35">
        <f t="shared" si="3"/>
        <v>0</v>
      </c>
      <c r="O24" s="36"/>
    </row>
    <row r="25" spans="1:15" ht="24.75" customHeight="1">
      <c r="A25" s="21"/>
      <c r="B25" s="31"/>
      <c r="C25" s="31"/>
      <c r="D25" s="31"/>
      <c r="E25" s="31"/>
      <c r="F25" s="23"/>
      <c r="G25" s="23"/>
      <c r="H25" s="76">
        <v>0</v>
      </c>
      <c r="I25" s="76">
        <f t="shared" si="0"/>
        <v>0</v>
      </c>
      <c r="J25" s="76">
        <v>0</v>
      </c>
      <c r="K25" s="76">
        <v>0</v>
      </c>
      <c r="L25" s="77">
        <f t="shared" si="1"/>
        <v>0</v>
      </c>
      <c r="M25" s="75">
        <f t="shared" si="2"/>
        <v>0</v>
      </c>
      <c r="N25" s="35">
        <f t="shared" si="3"/>
        <v>0</v>
      </c>
      <c r="O25" s="36"/>
    </row>
    <row r="26" spans="1:15" ht="24.75" customHeight="1">
      <c r="A26" s="21"/>
      <c r="B26" s="31"/>
      <c r="C26" s="31"/>
      <c r="D26" s="31"/>
      <c r="E26" s="31"/>
      <c r="F26" s="23"/>
      <c r="G26" s="23"/>
      <c r="H26" s="76">
        <v>0</v>
      </c>
      <c r="I26" s="76">
        <f t="shared" si="0"/>
        <v>0</v>
      </c>
      <c r="J26" s="76">
        <v>0</v>
      </c>
      <c r="K26" s="76">
        <v>0</v>
      </c>
      <c r="L26" s="77">
        <f t="shared" si="1"/>
        <v>0</v>
      </c>
      <c r="M26" s="75">
        <f t="shared" si="2"/>
        <v>0</v>
      </c>
      <c r="N26" s="35">
        <f t="shared" si="3"/>
        <v>0</v>
      </c>
      <c r="O26" s="36"/>
    </row>
    <row r="27" spans="1:15" ht="24.75" customHeight="1">
      <c r="A27" s="22"/>
      <c r="B27" s="31"/>
      <c r="C27" s="31"/>
      <c r="D27" s="31"/>
      <c r="E27" s="31"/>
      <c r="F27" s="23"/>
      <c r="G27" s="23"/>
      <c r="H27" s="76">
        <v>0</v>
      </c>
      <c r="I27" s="76">
        <f t="shared" si="0"/>
        <v>0</v>
      </c>
      <c r="J27" s="76">
        <v>0</v>
      </c>
      <c r="K27" s="76">
        <v>0</v>
      </c>
      <c r="L27" s="77">
        <f t="shared" si="1"/>
        <v>0</v>
      </c>
      <c r="M27" s="75">
        <f t="shared" si="2"/>
        <v>0</v>
      </c>
      <c r="N27" s="35">
        <f t="shared" si="3"/>
        <v>0</v>
      </c>
      <c r="O27" s="36"/>
    </row>
    <row r="28" spans="1:15" ht="24.75" customHeight="1" thickBot="1">
      <c r="A28" s="24"/>
      <c r="B28" s="32"/>
      <c r="C28" s="32"/>
      <c r="D28" s="32"/>
      <c r="E28" s="32"/>
      <c r="F28" s="25"/>
      <c r="G28" s="25"/>
      <c r="H28" s="76">
        <v>0</v>
      </c>
      <c r="I28" s="76">
        <f t="shared" si="0"/>
        <v>0</v>
      </c>
      <c r="J28" s="76">
        <v>0</v>
      </c>
      <c r="K28" s="76">
        <v>0</v>
      </c>
      <c r="L28" s="77">
        <f t="shared" si="1"/>
        <v>0</v>
      </c>
      <c r="M28" s="75">
        <f t="shared" si="2"/>
        <v>0</v>
      </c>
      <c r="N28" s="35">
        <f t="shared" si="3"/>
        <v>0</v>
      </c>
      <c r="O28" s="38"/>
    </row>
    <row r="29" spans="1:15" ht="24.75" customHeight="1" thickBot="1">
      <c r="A29" s="83" t="s">
        <v>40</v>
      </c>
      <c r="B29" s="84"/>
      <c r="C29" s="84"/>
      <c r="D29" s="84"/>
      <c r="E29" s="84"/>
      <c r="F29" s="84"/>
      <c r="G29" s="85"/>
      <c r="H29" s="74">
        <f>IF(H8="","",SUM(H8:H28))</f>
        <v>0</v>
      </c>
      <c r="I29" s="73">
        <f aca="true" t="shared" si="4" ref="I29:N29">IF(I8="","",SUM(I8:I28))</f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  <c r="M29" s="39">
        <f t="shared" si="4"/>
        <v>0</v>
      </c>
      <c r="N29" s="39">
        <f t="shared" si="4"/>
        <v>0</v>
      </c>
      <c r="O29" s="40"/>
    </row>
    <row r="31" ht="12.75">
      <c r="A31" s="70"/>
    </row>
  </sheetData>
  <sheetProtection/>
  <mergeCells count="12">
    <mergeCell ref="A29:G29"/>
    <mergeCell ref="G5:K5"/>
    <mergeCell ref="G4:K4"/>
    <mergeCell ref="A4:F4"/>
    <mergeCell ref="A5:F5"/>
    <mergeCell ref="M5:O5"/>
    <mergeCell ref="A1:F1"/>
    <mergeCell ref="A3:F3"/>
    <mergeCell ref="G1:K1"/>
    <mergeCell ref="G2:K2"/>
    <mergeCell ref="G3:K3"/>
    <mergeCell ref="A2:F2"/>
  </mergeCells>
  <printOptions/>
  <pageMargins left="0.4724409448818898" right="0.3937007874015748" top="0.73" bottom="0.48" header="0.3937007874015748" footer="0.23"/>
  <pageSetup fitToHeight="0" fitToWidth="1" horizontalDpi="300" verticalDpi="300" orientation="landscape" paperSize="9" scale="63" r:id="rId1"/>
  <headerFooter alignWithMargins="0">
    <oddHeader>&amp;L&amp;"Arial,Fett"RECHNUNGSAUFSTELLUNG&amp;"Arial,Standard" (Abrechnungsformblatt 1)&amp;C
&amp;"Arial,Fett"ORIGINALE samt Zahlungsnachweisen und Originalrechnungen sind beizulegen!&amp;RNÖ Wirtschafts- und Tourismusfonds, 
3109 St. Pölten, Landhausplatz 1, Haus 14</oddHeader>
    <oddFooter>&amp;C&amp;8Weitere Informationen finden Sie im Internet unter www.noe.gv.at &amp;R&amp;8&amp;F
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Normal="75" zoomScaleSheetLayoutView="100" zoomScalePageLayoutView="0" workbookViewId="0" topLeftCell="A1">
      <selection activeCell="M25" sqref="M25"/>
    </sheetView>
  </sheetViews>
  <sheetFormatPr defaultColWidth="11.421875" defaultRowHeight="12.75"/>
  <cols>
    <col min="1" max="1" width="33.8515625" style="0" customWidth="1"/>
    <col min="2" max="2" width="19.28125" style="0" customWidth="1"/>
    <col min="3" max="3" width="20.8515625" style="0" customWidth="1"/>
    <col min="4" max="4" width="12.00390625" style="0" customWidth="1"/>
    <col min="5" max="5" width="17.28125" style="2" customWidth="1"/>
    <col min="6" max="6" width="33.140625" style="0" customWidth="1"/>
    <col min="7" max="7" width="15.7109375" style="2" customWidth="1"/>
    <col min="8" max="8" width="16.140625" style="2" customWidth="1"/>
  </cols>
  <sheetData>
    <row r="1" spans="1:8" ht="25.5" customHeight="1">
      <c r="A1" s="7" t="s">
        <v>11</v>
      </c>
      <c r="B1" s="90"/>
      <c r="C1" s="90"/>
      <c r="D1" s="90"/>
      <c r="E1" s="90"/>
      <c r="F1" s="90"/>
      <c r="G1"/>
      <c r="H1"/>
    </row>
    <row r="2" spans="1:8" ht="12.75">
      <c r="A2" s="3" t="s">
        <v>0</v>
      </c>
      <c r="B2" s="90"/>
      <c r="C2" s="90"/>
      <c r="D2" s="90"/>
      <c r="E2" s="90"/>
      <c r="F2" s="90"/>
      <c r="G2"/>
      <c r="H2"/>
    </row>
    <row r="3" spans="1:8" ht="12.75">
      <c r="A3" s="7" t="s">
        <v>1</v>
      </c>
      <c r="B3" s="90"/>
      <c r="C3" s="90"/>
      <c r="D3" s="90"/>
      <c r="E3" s="90"/>
      <c r="F3" s="90"/>
      <c r="G3"/>
      <c r="H3"/>
    </row>
    <row r="4" spans="1:8" ht="12.75">
      <c r="A4" s="7" t="s">
        <v>10</v>
      </c>
      <c r="B4" s="90"/>
      <c r="C4" s="90"/>
      <c r="D4" s="90"/>
      <c r="E4" s="90"/>
      <c r="F4" s="90"/>
      <c r="G4"/>
      <c r="H4"/>
    </row>
    <row r="5" spans="1:8" ht="13.5" thickBot="1">
      <c r="A5" s="91"/>
      <c r="B5" s="91"/>
      <c r="C5" s="91"/>
      <c r="D5" s="91"/>
      <c r="E5" s="91"/>
      <c r="F5" s="91"/>
      <c r="G5"/>
      <c r="H5"/>
    </row>
    <row r="6" spans="1:8" s="1" customFormat="1" ht="38.25">
      <c r="A6" s="4" t="s">
        <v>27</v>
      </c>
      <c r="B6" s="5" t="s">
        <v>36</v>
      </c>
      <c r="C6" s="6" t="s">
        <v>35</v>
      </c>
      <c r="D6" s="8" t="s">
        <v>31</v>
      </c>
      <c r="E6" s="48" t="s">
        <v>7</v>
      </c>
      <c r="F6" s="45" t="s">
        <v>6</v>
      </c>
      <c r="G6" s="88" t="s">
        <v>23</v>
      </c>
      <c r="H6" s="89"/>
    </row>
    <row r="7" spans="1:8" s="1" customFormat="1" ht="78" customHeight="1" thickBot="1">
      <c r="A7" s="41" t="s">
        <v>29</v>
      </c>
      <c r="B7" s="42" t="s">
        <v>14</v>
      </c>
      <c r="C7" s="43" t="s">
        <v>34</v>
      </c>
      <c r="D7" s="44" t="s">
        <v>30</v>
      </c>
      <c r="E7" s="49" t="s">
        <v>16</v>
      </c>
      <c r="F7" s="46" t="s">
        <v>15</v>
      </c>
      <c r="G7" s="44" t="s">
        <v>33</v>
      </c>
      <c r="H7" s="49" t="s">
        <v>32</v>
      </c>
    </row>
    <row r="8" spans="1:8" ht="24.75" customHeight="1">
      <c r="A8" s="10"/>
      <c r="B8" s="11"/>
      <c r="C8" s="12"/>
      <c r="D8" s="9">
        <f aca="true" t="shared" si="0" ref="D8:D20">C8-B8</f>
        <v>0</v>
      </c>
      <c r="E8" s="50">
        <f aca="true" t="shared" si="1" ref="E8:E20">IF(B8=0,"",IF(ABS(D8/B8)&gt;=10%,TEXT(D8/B8,"0%")&amp;" Begründung:","ok"))</f>
      </c>
      <c r="F8" s="47"/>
      <c r="G8" s="67"/>
      <c r="H8" s="64">
        <f aca="true" t="shared" si="2" ref="H8:H19">C8-G8</f>
        <v>0</v>
      </c>
    </row>
    <row r="9" spans="1:8" ht="24.75" customHeight="1">
      <c r="A9" s="10"/>
      <c r="B9" s="11"/>
      <c r="C9" s="12"/>
      <c r="D9" s="9">
        <f t="shared" si="0"/>
        <v>0</v>
      </c>
      <c r="E9" s="50">
        <f t="shared" si="1"/>
      </c>
      <c r="F9" s="47"/>
      <c r="G9" s="67"/>
      <c r="H9" s="64">
        <f t="shared" si="2"/>
        <v>0</v>
      </c>
    </row>
    <row r="10" spans="1:8" ht="24.75" customHeight="1">
      <c r="A10" s="10"/>
      <c r="B10" s="11"/>
      <c r="C10" s="12"/>
      <c r="D10" s="9">
        <f t="shared" si="0"/>
        <v>0</v>
      </c>
      <c r="E10" s="50">
        <f t="shared" si="1"/>
      </c>
      <c r="F10" s="47"/>
      <c r="G10" s="67"/>
      <c r="H10" s="64">
        <f t="shared" si="2"/>
        <v>0</v>
      </c>
    </row>
    <row r="11" spans="1:8" ht="24.75" customHeight="1">
      <c r="A11" s="10"/>
      <c r="B11" s="11"/>
      <c r="C11" s="12"/>
      <c r="D11" s="9">
        <f t="shared" si="0"/>
        <v>0</v>
      </c>
      <c r="E11" s="50">
        <f t="shared" si="1"/>
      </c>
      <c r="F11" s="47"/>
      <c r="G11" s="67"/>
      <c r="H11" s="64">
        <f t="shared" si="2"/>
        <v>0</v>
      </c>
    </row>
    <row r="12" spans="1:8" ht="24.75" customHeight="1">
      <c r="A12" s="10"/>
      <c r="B12" s="11"/>
      <c r="C12" s="12"/>
      <c r="D12" s="9">
        <f t="shared" si="0"/>
        <v>0</v>
      </c>
      <c r="E12" s="50">
        <f t="shared" si="1"/>
      </c>
      <c r="F12" s="47"/>
      <c r="G12" s="67"/>
      <c r="H12" s="64">
        <f t="shared" si="2"/>
        <v>0</v>
      </c>
    </row>
    <row r="13" spans="1:8" ht="24.75" customHeight="1">
      <c r="A13" s="10"/>
      <c r="B13" s="11"/>
      <c r="C13" s="12"/>
      <c r="D13" s="9">
        <f t="shared" si="0"/>
        <v>0</v>
      </c>
      <c r="E13" s="50">
        <f t="shared" si="1"/>
      </c>
      <c r="F13" s="47"/>
      <c r="G13" s="67"/>
      <c r="H13" s="64">
        <f t="shared" si="2"/>
        <v>0</v>
      </c>
    </row>
    <row r="14" spans="1:8" ht="24.75" customHeight="1">
      <c r="A14" s="10"/>
      <c r="B14" s="11"/>
      <c r="C14" s="12"/>
      <c r="D14" s="9">
        <f t="shared" si="0"/>
        <v>0</v>
      </c>
      <c r="E14" s="50">
        <f t="shared" si="1"/>
      </c>
      <c r="F14" s="47"/>
      <c r="G14" s="67"/>
      <c r="H14" s="64">
        <f t="shared" si="2"/>
        <v>0</v>
      </c>
    </row>
    <row r="15" spans="1:8" ht="24.75" customHeight="1">
      <c r="A15" s="10"/>
      <c r="B15" s="11"/>
      <c r="C15" s="12"/>
      <c r="D15" s="9">
        <f t="shared" si="0"/>
        <v>0</v>
      </c>
      <c r="E15" s="50">
        <f t="shared" si="1"/>
      </c>
      <c r="F15" s="47"/>
      <c r="G15" s="67"/>
      <c r="H15" s="64">
        <f t="shared" si="2"/>
        <v>0</v>
      </c>
    </row>
    <row r="16" spans="1:8" ht="24.75" customHeight="1">
      <c r="A16" s="10"/>
      <c r="B16" s="11"/>
      <c r="C16" s="12"/>
      <c r="D16" s="9">
        <f t="shared" si="0"/>
        <v>0</v>
      </c>
      <c r="E16" s="50">
        <f t="shared" si="1"/>
      </c>
      <c r="F16" s="47"/>
      <c r="G16" s="67"/>
      <c r="H16" s="64">
        <f t="shared" si="2"/>
        <v>0</v>
      </c>
    </row>
    <row r="17" spans="1:8" ht="24.75" customHeight="1">
      <c r="A17" s="10"/>
      <c r="B17" s="11"/>
      <c r="C17" s="12"/>
      <c r="D17" s="9">
        <f t="shared" si="0"/>
        <v>0</v>
      </c>
      <c r="E17" s="50">
        <f t="shared" si="1"/>
      </c>
      <c r="F17" s="47"/>
      <c r="G17" s="67"/>
      <c r="H17" s="64">
        <f t="shared" si="2"/>
        <v>0</v>
      </c>
    </row>
    <row r="18" spans="1:8" ht="24.75" customHeight="1">
      <c r="A18" s="10"/>
      <c r="B18" s="11"/>
      <c r="C18" s="12"/>
      <c r="D18" s="9">
        <f t="shared" si="0"/>
        <v>0</v>
      </c>
      <c r="E18" s="50">
        <f t="shared" si="1"/>
      </c>
      <c r="F18" s="47"/>
      <c r="G18" s="67"/>
      <c r="H18" s="64">
        <f t="shared" si="2"/>
        <v>0</v>
      </c>
    </row>
    <row r="19" spans="1:8" ht="24.75" customHeight="1">
      <c r="A19" s="10"/>
      <c r="B19" s="11"/>
      <c r="C19" s="12"/>
      <c r="D19" s="9">
        <f t="shared" si="0"/>
        <v>0</v>
      </c>
      <c r="E19" s="50">
        <f t="shared" si="1"/>
      </c>
      <c r="F19" s="47"/>
      <c r="G19" s="67"/>
      <c r="H19" s="64">
        <f t="shared" si="2"/>
        <v>0</v>
      </c>
    </row>
    <row r="20" spans="1:8" ht="24.75" customHeight="1" thickBot="1">
      <c r="A20" s="51"/>
      <c r="B20" s="13"/>
      <c r="C20" s="52"/>
      <c r="D20" s="53">
        <f t="shared" si="0"/>
        <v>0</v>
      </c>
      <c r="E20" s="54">
        <f t="shared" si="1"/>
      </c>
      <c r="F20" s="55"/>
      <c r="G20" s="68"/>
      <c r="H20" s="65">
        <f>C20-G20</f>
        <v>0</v>
      </c>
    </row>
    <row r="21" spans="1:8" ht="24.75" customHeight="1" thickBot="1">
      <c r="A21" s="60" t="s">
        <v>13</v>
      </c>
      <c r="B21" s="14">
        <f>SUM(B8:B20)</f>
        <v>0</v>
      </c>
      <c r="C21" s="56">
        <f>SUM(C8:C20)</f>
        <v>0</v>
      </c>
      <c r="D21" s="58">
        <f>SUM(D8:D20)</f>
        <v>0</v>
      </c>
      <c r="E21" s="59"/>
      <c r="F21" s="57"/>
      <c r="G21" s="69">
        <f>SUM(G8:G20)</f>
        <v>0</v>
      </c>
      <c r="H21" s="66">
        <f>SUM(H8:H20)</f>
        <v>0</v>
      </c>
    </row>
  </sheetData>
  <sheetProtection/>
  <mergeCells count="6">
    <mergeCell ref="G6:H6"/>
    <mergeCell ref="B1:F1"/>
    <mergeCell ref="A5:F5"/>
    <mergeCell ref="B4:F4"/>
    <mergeCell ref="B3:F3"/>
    <mergeCell ref="B2:F2"/>
  </mergeCells>
  <printOptions/>
  <pageMargins left="0.5905511811023623" right="0.5905511811023623" top="0.78" bottom="0.5511811023622047" header="0.4330708661417323" footer="0.24"/>
  <pageSetup fitToHeight="0" fitToWidth="1" horizontalDpi="300" verticalDpi="300" orientation="landscape" paperSize="9" scale="80" r:id="rId1"/>
  <headerFooter alignWithMargins="0">
    <oddHeader>&amp;L&amp;"Arial,Fett"SOLL-IST-VERGLEICH &amp;"Arial,Standard"(Abrechnungsformblatt 2)&amp;C
&amp;"Arial,Fett"
&amp;RNÖ Wirtschafts- und Tourismusfonds
3109 St. Pölten, Landhausplatz 1, Haus 14</oddHeader>
    <oddFooter>&amp;L&amp;8Version 01&amp;C&amp;8Weitere Informationen finden Sie im Internet unter www.noe.gv.at&amp;R&amp;8&amp;F
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DCoach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Abrechnungsformblätter 1 bis 5</dc:title>
  <dc:subject>WST3</dc:subject>
  <dc:creator>Kathrin Kienel-Mayer, DCoach</dc:creator>
  <cp:keywords/>
  <dc:description>Neuversion, Stand: 31. März 2008</dc:description>
  <cp:lastModifiedBy>Steinkogler Christian (WST3)</cp:lastModifiedBy>
  <cp:lastPrinted>2009-02-04T09:14:11Z</cp:lastPrinted>
  <dcterms:created xsi:type="dcterms:W3CDTF">2001-02-21T13:16:21Z</dcterms:created>
  <dcterms:modified xsi:type="dcterms:W3CDTF">2019-07-05T12:13:18Z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Nein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Technologie ALLGEMEIN</vt:lpwstr>
  </property>
  <property fmtid="{D5CDD505-2E9C-101B-9397-08002B2CF9AE}" pid="9" name="FSC#FSCLAKIS@15.1000:Bearbeiter_Tit_NN">
    <vt:lpwstr>Lehmbacher</vt:lpwstr>
  </property>
  <property fmtid="{D5CDD505-2E9C-101B-9397-08002B2CF9AE}" pid="10" name="FSC#FSCLAKIS@15.1000:Bearbeiter_Tit_VN_NN">
    <vt:lpwstr>Roswitha Lehmbacher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Fördervertrag neu samt Unterlagen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16134</vt:lpwstr>
  </property>
  <property fmtid="{D5CDD505-2E9C-101B-9397-08002B2CF9AE}" pid="15" name="FSC#FSCLAKIS@15.1000:DW_Eigentuemer_Zuschrift">
    <vt:lpwstr>16134</vt:lpwstr>
  </property>
  <property fmtid="{D5CDD505-2E9C-101B-9397-08002B2CF9AE}" pid="16" name="FSC#FSCLAKIS@15.1000:Eigentuemer_Zuschrift_Tit_VN_NN">
    <vt:lpwstr>Roswitha Lehmbacher</vt:lpwstr>
  </property>
  <property fmtid="{D5CDD505-2E9C-101B-9397-08002B2CF9AE}" pid="17" name="FSC#FSCLAKIS@15.1000:Erzeugt_am">
    <vt:lpwstr>20.08.2008</vt:lpwstr>
  </property>
  <property fmtid="{D5CDD505-2E9C-101B-9397-08002B2CF9AE}" pid="18" name="FSC#FSCLAKIS@15.1000:Fertigungsklausel">
    <vt:lpwstr/>
  </property>
  <property fmtid="{D5CDD505-2E9C-101B-9397-08002B2CF9AE}" pid="19" name="FSC#FSCLAKIS@15.1000:Fertigungsklausel2">
    <vt:lpwstr/>
  </property>
  <property fmtid="{D5CDD505-2E9C-101B-9397-08002B2CF9AE}" pid="20" name="FSC#FSCLAKIS@15.1000:Kennzeichen">
    <vt:lpwstr>WST3-T-37/070-2008</vt:lpwstr>
  </property>
  <property fmtid="{D5CDD505-2E9C-101B-9397-08002B2CF9AE}" pid="21" name="FSC#FSCLAKIS@15.1000:Objektname">
    <vt:lpwstr>Abrechnungsformblaetter1-5_08-08-18-or</vt:lpwstr>
  </property>
  <property fmtid="{D5CDD505-2E9C-101B-9397-08002B2CF9AE}" pid="22" name="FSC#FSCLAKIS@15.1000:RsabAbsender">
    <vt:lpwstr>Amt der NÖ Landesregierung
Abteilung Wirtschaft, Tourismus und Technologie
Landhausplatz 1
3109 St. Pölten</vt:lpwstr>
  </property>
  <property fmtid="{D5CDD505-2E9C-101B-9397-08002B2CF9AE}" pid="23" name="FSC#FSCLAKIS@15.1000:Text_nach_Fertigung">
    <vt:lpwstr/>
  </property>
  <property fmtid="{D5CDD505-2E9C-101B-9397-08002B2CF9AE}" pid="24" name="FSC#FSCLAKIS@15.1000:Unterschrieben_am">
    <vt:lpwstr/>
  </property>
  <property fmtid="{D5CDD505-2E9C-101B-9397-08002B2CF9AE}" pid="25" name="FSC#FSCLAKIS@15.1000:Unterschrieben_von">
    <vt:lpwstr/>
  </property>
  <property fmtid="{D5CDD505-2E9C-101B-9397-08002B2CF9AE}" pid="26" name="FSC#FSCLAKIS@15.1000:Unterschrieben2_am">
    <vt:lpwstr/>
  </property>
  <property fmtid="{D5CDD505-2E9C-101B-9397-08002B2CF9AE}" pid="27" name="FSC#FSCLAKIS@15.1000:Unterschrieben2_von">
    <vt:lpwstr/>
  </property>
  <property fmtid="{D5CDD505-2E9C-101B-9397-08002B2CF9AE}" pid="28" name="FSC#FSCLAKIS@15.1000:Unterschrieben_von_Tit_VN_NN_gsp">
    <vt:lpwstr/>
  </property>
  <property fmtid="{D5CDD505-2E9C-101B-9397-08002B2CF9AE}" pid="29" name="FSC#FSCLAKIS@15.1000:Unterschrieben_von_Tit_VN_NN_ng">
    <vt:lpwstr/>
  </property>
  <property fmtid="{D5CDD505-2E9C-101B-9397-08002B2CF9AE}" pid="30" name="FSC#FSCLAKIS@15.1000:Gesperrt_Bearbeiter">
    <vt:lpwstr>L e h m b a c h e r</vt:lpwstr>
  </property>
  <property fmtid="{D5CDD505-2E9C-101B-9397-08002B2CF9AE}" pid="31" name="FSC#FSCLAKIS@15.1000:Systemaenderungszeitpunkt">
    <vt:lpwstr>20. August 2008</vt:lpwstr>
  </property>
  <property fmtid="{D5CDD505-2E9C-101B-9397-08002B2CF9AE}" pid="32" name="FSC#FSCLAKIS@15.1000:Eingangsdatum_ON">
    <vt:lpwstr/>
  </property>
  <property fmtid="{D5CDD505-2E9C-101B-9397-08002B2CF9AE}" pid="33" name="FSC#FSCLAKIS@15.1000:Frist_ON">
    <vt:lpwstr/>
  </property>
  <property fmtid="{D5CDD505-2E9C-101B-9397-08002B2CF9AE}" pid="34" name="FSC#FSCLAKIS@15.1000:Anmerkung_ON">
    <vt:lpwstr/>
  </property>
  <property fmtid="{D5CDD505-2E9C-101B-9397-08002B2CF9AE}" pid="35" name="FSC#FSCLAKIS@15.1000:Inhalt_ON">
    <vt:lpwstr/>
  </property>
  <property fmtid="{D5CDD505-2E9C-101B-9397-08002B2CF9AE}" pid="36" name="FSC#FSCLAKIS@15.1000:Hinweis_ON">
    <vt:lpwstr/>
  </property>
  <property fmtid="{D5CDD505-2E9C-101B-9397-08002B2CF9AE}" pid="37" name="FSC#FSCLAKIS@15.1000:Erledigung_ON">
    <vt:lpwstr/>
  </property>
  <property fmtid="{D5CDD505-2E9C-101B-9397-08002B2CF9AE}" pid="38" name="FSC#FSCLAKIS@15.1000:DVR">
    <vt:lpwstr>0059986</vt:lpwstr>
  </property>
  <property fmtid="{D5CDD505-2E9C-101B-9397-08002B2CF9AE}" pid="39" name="FSC#NOELLAKISFORMSPROP@1000.8803:xmldata3">
    <vt:lpwstr>keine FW</vt:lpwstr>
  </property>
  <property fmtid="{D5CDD505-2E9C-101B-9397-08002B2CF9AE}" pid="40" name="FSC#NOELLAKISFORMSPROP@1000.8803:xmldata10">
    <vt:lpwstr>keine FW</vt:lpwstr>
  </property>
  <property fmtid="{D5CDD505-2E9C-101B-9397-08002B2CF9AE}" pid="41" name="FSC#NOELLAKISFORMSPROP@1000.8803:xmldata100">
    <vt:lpwstr>kein Rechtsgeschäft</vt:lpwstr>
  </property>
  <property fmtid="{D5CDD505-2E9C-101B-9397-08002B2CF9AE}" pid="42" name="FSC#NOELLAKISFORMSPROP@1000.8803:xmldata101">
    <vt:lpwstr>kein Datum</vt:lpwstr>
  </property>
  <property fmtid="{D5CDD505-2E9C-101B-9397-08002B2CF9AE}" pid="43" name="FSC#NOELLAKISFORMSPROP@1000.8803:xmldata102">
    <vt:lpwstr>Keine Aktenzahl des Rechtsgeschäfts erfasst</vt:lpwstr>
  </property>
  <property fmtid="{D5CDD505-2E9C-101B-9397-08002B2CF9AE}" pid="44" name="FSC#NOELLAKISFORMSPROP@1000.8803:xmldata20">
    <vt:lpwstr>keine FW</vt:lpwstr>
  </property>
  <property fmtid="{D5CDD505-2E9C-101B-9397-08002B2CF9AE}" pid="45" name="FSC#NOELLAKISFORMSPROP@1000.8803:xmldata103">
    <vt:lpwstr>Kein Zuschlag - Gericht erfasst</vt:lpwstr>
  </property>
  <property fmtid="{D5CDD505-2E9C-101B-9397-08002B2CF9AE}" pid="46" name="FSC#NOELLAKISFORMSPROP@1000.8803:xmldata104">
    <vt:lpwstr>Kein Zuschlag - Datum erfasst</vt:lpwstr>
  </property>
  <property fmtid="{D5CDD505-2E9C-101B-9397-08002B2CF9AE}" pid="47" name="FSC#NOELLAKISFORMSPROP@1000.8803:xmldata105">
    <vt:lpwstr>Kein Zuschlag - Zahl erfasst</vt:lpwstr>
  </property>
  <property fmtid="{D5CDD505-2E9C-101B-9397-08002B2CF9AE}" pid="48" name="FSC#NOELLAKISFORMSPROP@1000.8803:xmldata30">
    <vt:lpwstr>Kein Vertreter erfasst</vt:lpwstr>
  </property>
  <property fmtid="{D5CDD505-2E9C-101B-9397-08002B2CF9AE}" pid="49" name="FSC#COOSYSTEM@1.1:Container">
    <vt:lpwstr>COO.1000.8802.6.6125027</vt:lpwstr>
  </property>
  <property fmtid="{D5CDD505-2E9C-101B-9397-08002B2CF9AE}" pid="50" name="FSC#COOELAK@1.1001:Subject">
    <vt:lpwstr>Technologie ALLGEMEIN</vt:lpwstr>
  </property>
  <property fmtid="{D5CDD505-2E9C-101B-9397-08002B2CF9AE}" pid="51" name="FSC#COOELAK@1.1001:FileReference">
    <vt:lpwstr>WST3-T-37-2005</vt:lpwstr>
  </property>
  <property fmtid="{D5CDD505-2E9C-101B-9397-08002B2CF9AE}" pid="52" name="FSC#COOELAK@1.1001:FileRefYear">
    <vt:lpwstr>2005</vt:lpwstr>
  </property>
  <property fmtid="{D5CDD505-2E9C-101B-9397-08002B2CF9AE}" pid="53" name="FSC#COOELAK@1.1001:FileRefOrdinal">
    <vt:lpwstr>37</vt:lpwstr>
  </property>
  <property fmtid="{D5CDD505-2E9C-101B-9397-08002B2CF9AE}" pid="54" name="FSC#COOELAK@1.1001:FileRefOU">
    <vt:lpwstr/>
  </property>
  <property fmtid="{D5CDD505-2E9C-101B-9397-08002B2CF9AE}" pid="55" name="FSC#COOELAK@1.1001:Organization">
    <vt:lpwstr/>
  </property>
  <property fmtid="{D5CDD505-2E9C-101B-9397-08002B2CF9AE}" pid="56" name="FSC#COOELAK@1.1001:Owner">
    <vt:lpwstr> Lehmbacher</vt:lpwstr>
  </property>
  <property fmtid="{D5CDD505-2E9C-101B-9397-08002B2CF9AE}" pid="57" name="FSC#COOELAK@1.1001:OwnerExtension">
    <vt:lpwstr>16134</vt:lpwstr>
  </property>
  <property fmtid="{D5CDD505-2E9C-101B-9397-08002B2CF9AE}" pid="58" name="FSC#COOELAK@1.1001:OwnerFaxExtension">
    <vt:lpwstr/>
  </property>
  <property fmtid="{D5CDD505-2E9C-101B-9397-08002B2CF9AE}" pid="59" name="FSC#COOELAK@1.1001:DispatchedBy">
    <vt:lpwstr/>
  </property>
  <property fmtid="{D5CDD505-2E9C-101B-9397-08002B2CF9AE}" pid="60" name="FSC#COOELAK@1.1001:DispatchedAt">
    <vt:lpwstr/>
  </property>
  <property fmtid="{D5CDD505-2E9C-101B-9397-08002B2CF9AE}" pid="61" name="FSC#COOELAK@1.1001:ApprovedBy">
    <vt:lpwstr/>
  </property>
  <property fmtid="{D5CDD505-2E9C-101B-9397-08002B2CF9AE}" pid="62" name="FSC#COOELAK@1.1001:ApprovedAt">
    <vt:lpwstr/>
  </property>
  <property fmtid="{D5CDD505-2E9C-101B-9397-08002B2CF9AE}" pid="63" name="FSC#COOELAK@1.1001:Department">
    <vt:lpwstr>WST3 (Abteilung Wirtschaft, Tourismus und Technologie)</vt:lpwstr>
  </property>
  <property fmtid="{D5CDD505-2E9C-101B-9397-08002B2CF9AE}" pid="64" name="FSC#COOELAK@1.1001:CreatedAt">
    <vt:lpwstr>20.08.2008 08:13:18</vt:lpwstr>
  </property>
  <property fmtid="{D5CDD505-2E9C-101B-9397-08002B2CF9AE}" pid="65" name="FSC#COOELAK@1.1001:OU">
    <vt:lpwstr>WST3 (Abteilung Wirtschaft, Tourismus und Technologie)</vt:lpwstr>
  </property>
  <property fmtid="{D5CDD505-2E9C-101B-9397-08002B2CF9AE}" pid="66" name="FSC#COOELAK@1.1001:Priority">
    <vt:lpwstr/>
  </property>
  <property fmtid="{D5CDD505-2E9C-101B-9397-08002B2CF9AE}" pid="67" name="FSC#COOELAK@1.1001:ObjBarCode">
    <vt:lpwstr>*COO.1000.8802.6.6125027*</vt:lpwstr>
  </property>
  <property fmtid="{D5CDD505-2E9C-101B-9397-08002B2CF9AE}" pid="68" name="FSC#COOELAK@1.1001:RefBarCode">
    <vt:lpwstr>*Abrechnungsformblaetter1-5_08-08-18-or*</vt:lpwstr>
  </property>
  <property fmtid="{D5CDD505-2E9C-101B-9397-08002B2CF9AE}" pid="69" name="FSC#COOELAK@1.1001:FileRefBarCode">
    <vt:lpwstr>*WST3-T-37-2005*</vt:lpwstr>
  </property>
  <property fmtid="{D5CDD505-2E9C-101B-9397-08002B2CF9AE}" pid="70" name="FSC#COOELAK@1.1001:ExternalRef">
    <vt:lpwstr/>
  </property>
  <property fmtid="{D5CDD505-2E9C-101B-9397-08002B2CF9AE}" pid="71" name="FSC#COOELAK@1.1001:IncomingNumber">
    <vt:lpwstr/>
  </property>
  <property fmtid="{D5CDD505-2E9C-101B-9397-08002B2CF9AE}" pid="72" name="FSC#COOELAK@1.1001:IncomingSubject">
    <vt:lpwstr/>
  </property>
  <property fmtid="{D5CDD505-2E9C-101B-9397-08002B2CF9AE}" pid="73" name="FSC#COOELAK@1.1001:ProcessResponsible">
    <vt:lpwstr/>
  </property>
  <property fmtid="{D5CDD505-2E9C-101B-9397-08002B2CF9AE}" pid="74" name="FSC#COOELAK@1.1001:ProcessResponsiblePhone">
    <vt:lpwstr/>
  </property>
  <property fmtid="{D5CDD505-2E9C-101B-9397-08002B2CF9AE}" pid="75" name="FSC#COOELAK@1.1001:ProcessResponsibleMail">
    <vt:lpwstr/>
  </property>
  <property fmtid="{D5CDD505-2E9C-101B-9397-08002B2CF9AE}" pid="76" name="FSC#COOELAK@1.1001:ProcessResponsibleFax">
    <vt:lpwstr/>
  </property>
  <property fmtid="{D5CDD505-2E9C-101B-9397-08002B2CF9AE}" pid="77" name="FSC#COOELAK@1.1001:ApproverFirstName">
    <vt:lpwstr/>
  </property>
  <property fmtid="{D5CDD505-2E9C-101B-9397-08002B2CF9AE}" pid="78" name="FSC#COOELAK@1.1001:ApproverSurName">
    <vt:lpwstr/>
  </property>
  <property fmtid="{D5CDD505-2E9C-101B-9397-08002B2CF9AE}" pid="79" name="FSC#COOELAK@1.1001:ApproverTitle">
    <vt:lpwstr/>
  </property>
  <property fmtid="{D5CDD505-2E9C-101B-9397-08002B2CF9AE}" pid="80" name="FSC#COOELAK@1.1001:ExternalDate">
    <vt:lpwstr/>
  </property>
  <property fmtid="{D5CDD505-2E9C-101B-9397-08002B2CF9AE}" pid="81" name="FSC#COOELAK@1.1001:SettlementApprovedAt">
    <vt:lpwstr/>
  </property>
  <property fmtid="{D5CDD505-2E9C-101B-9397-08002B2CF9AE}" pid="82" name="FSC#COOELAK@1.1001:BaseNumber">
    <vt:lpwstr>T</vt:lpwstr>
  </property>
  <property fmtid="{D5CDD505-2E9C-101B-9397-08002B2CF9AE}" pid="83" name="FSC#COOELAK@1.1001:CurrentUserRolePos">
    <vt:lpwstr>Bearbeitung</vt:lpwstr>
  </property>
  <property fmtid="{D5CDD505-2E9C-101B-9397-08002B2CF9AE}" pid="84" name="FSC#COOELAK@1.1001:CurrentUserEmail">
    <vt:lpwstr>roswitha.lehmbacher@noel.gv.at</vt:lpwstr>
  </property>
  <property fmtid="{D5CDD505-2E9C-101B-9397-08002B2CF9AE}" pid="85" name="FSC#ELAKGOV@1.1001:PersonalSubjGender">
    <vt:lpwstr/>
  </property>
  <property fmtid="{D5CDD505-2E9C-101B-9397-08002B2CF9AE}" pid="86" name="FSC#ELAKGOV@1.1001:PersonalSubjFirstName">
    <vt:lpwstr/>
  </property>
  <property fmtid="{D5CDD505-2E9C-101B-9397-08002B2CF9AE}" pid="87" name="FSC#ELAKGOV@1.1001:PersonalSubjSurName">
    <vt:lpwstr/>
  </property>
  <property fmtid="{D5CDD505-2E9C-101B-9397-08002B2CF9AE}" pid="88" name="FSC#ELAKGOV@1.1001:PersonalSubjSalutation">
    <vt:lpwstr/>
  </property>
  <property fmtid="{D5CDD505-2E9C-101B-9397-08002B2CF9AE}" pid="89" name="FSC#ELAKGOV@1.1001:PersonalSubjAddress">
    <vt:lpwstr/>
  </property>
  <property fmtid="{D5CDD505-2E9C-101B-9397-08002B2CF9AE}" pid="90" name="FSC#ATSTATECFG@1.1001:Office">
    <vt:lpwstr/>
  </property>
  <property fmtid="{D5CDD505-2E9C-101B-9397-08002B2CF9AE}" pid="91" name="FSC#ATSTATECFG@1.1001:Agent">
    <vt:lpwstr/>
  </property>
  <property fmtid="{D5CDD505-2E9C-101B-9397-08002B2CF9AE}" pid="92" name="FSC#ATSTATECFG@1.1001:AgentPhone">
    <vt:lpwstr>16134</vt:lpwstr>
  </property>
  <property fmtid="{D5CDD505-2E9C-101B-9397-08002B2CF9AE}" pid="93" name="FSC#ATSTATECFG@1.1001:DepartmentFax">
    <vt:lpwstr/>
  </property>
  <property fmtid="{D5CDD505-2E9C-101B-9397-08002B2CF9AE}" pid="94" name="FSC#ATSTATECFG@1.1001:DepartmentEMail">
    <vt:lpwstr>post.wst3@noel.gv.at</vt:lpwstr>
  </property>
  <property fmtid="{D5CDD505-2E9C-101B-9397-08002B2CF9AE}" pid="95" name="FSC#ATSTATECFG@1.1001:SubfileDate">
    <vt:lpwstr>23.04.2008</vt:lpwstr>
  </property>
  <property fmtid="{D5CDD505-2E9C-101B-9397-08002B2CF9AE}" pid="96" name="FSC#ATSTATECFG@1.1001:SubfileSubject">
    <vt:lpwstr>Fördervertrag neu samt Unterlagen</vt:lpwstr>
  </property>
  <property fmtid="{D5CDD505-2E9C-101B-9397-08002B2CF9AE}" pid="97" name="FSC#ATSTATECFG@1.1001:DepartmentZipCode">
    <vt:lpwstr/>
  </property>
  <property fmtid="{D5CDD505-2E9C-101B-9397-08002B2CF9AE}" pid="98" name="FSC#ATSTATECFG@1.1001:DepartmentCountry">
    <vt:lpwstr/>
  </property>
  <property fmtid="{D5CDD505-2E9C-101B-9397-08002B2CF9AE}" pid="99" name="FSC#ATSTATECFG@1.1001:DepartmentCity">
    <vt:lpwstr/>
  </property>
  <property fmtid="{D5CDD505-2E9C-101B-9397-08002B2CF9AE}" pid="100" name="FSC#ATSTATECFG@1.1001:DepartmentStreet">
    <vt:lpwstr/>
  </property>
  <property fmtid="{D5CDD505-2E9C-101B-9397-08002B2CF9AE}" pid="101" name="FSC#ATSTATECFG@1.1001:DepartmentDVR">
    <vt:lpwstr/>
  </property>
  <property fmtid="{D5CDD505-2E9C-101B-9397-08002B2CF9AE}" pid="102" name="FSC#ATSTATECFG@1.1001:DepartmentUID">
    <vt:lpwstr/>
  </property>
  <property fmtid="{D5CDD505-2E9C-101B-9397-08002B2CF9AE}" pid="103" name="FSC#ATSTATECFG@1.1001:SubfileReference">
    <vt:lpwstr>WST3-T-37/070-2008</vt:lpwstr>
  </property>
  <property fmtid="{D5CDD505-2E9C-101B-9397-08002B2CF9AE}" pid="104" name="FSC#ATSTATECFG@1.1001:Clause">
    <vt:lpwstr/>
  </property>
  <property fmtid="{D5CDD505-2E9C-101B-9397-08002B2CF9AE}" pid="105" name="FSC#ATSTATECFG@1.1001:ExternalFile">
    <vt:lpwstr/>
  </property>
  <property fmtid="{D5CDD505-2E9C-101B-9397-08002B2CF9AE}" pid="106" name="FSC#ATSTATECFG@1.1001:ApprovedSignature">
    <vt:lpwstr/>
  </property>
</Properties>
</file>